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<sst xmlns="http://schemas.openxmlformats.org/spreadsheetml/2006/main" count="81" uniqueCount="81">
  <si>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</si>
  <si>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</si>
  <si>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</si>
  <si>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</si>
  <si>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</si>
  <si>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</si>
  <si>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</si>
  <si>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</si>
  <si>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</si>
  <si>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</si>
  <si>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</si>
  <si>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</si>
  <si>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</si>
  <si>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</si>
  <si>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</si>
  <si>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</si>
  <si>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</si>
  <si>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</si>
  <si>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</si>
  <si>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</si>
  <si>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</si>
  <si>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</si>
  <si>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</si>
  <si>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</si>
  <si>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</si>
  <si>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</si>
  <si>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</si>
  <si>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</si>
  <si>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</si>
  <si>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</si>
  <si>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</si>
  <si>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</si>
  <si>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</si>
  <si>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</si>
  <si>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</si>
  <si>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</si>
  <si>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</si>
  <si>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</si>
  <si>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</si>
  <si>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</si>
  <si>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</si>
  <si>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</si>
  <si>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</si>
  <si>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</si>
  <si>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</si>
  <si>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</si>
  <si>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</si>
  <si>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</si>
  <si>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</si>
  <si>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</si>
  <si>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</si>
  <si>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</si>
  <si>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</si>
  <si>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</si>
  <si>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</si>
  <si>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</si>
  <si>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</si>
  <si>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</si>
  <si>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</si>
  <si>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</si>
  <si>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</si>
  <si>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Isolierung</t>
  </si>
  <si>
    <t>Holzbau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</si>
  <si>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</si>
  <si>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</si>
  <si>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</si>
  <si>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</si>
  <si>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</si>
  <si>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</si>
  <si>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</si>
  <si>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</si>
  <si>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</si>
  <si>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</si>
  <si>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</si>
  <si>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</si>
  <si>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</si>
  <si>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</si>
  <si>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</si>
  <si>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</si>
  <si>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</si>
  <si>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mittlere Bauweise, hohe Komplexität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</si>
</sst>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0.24535480015205202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0.1558844031698912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0.1558844031698912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0.0043200522583903955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Holzbau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0.0031115251916445956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0.29132921922802174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42883086"/>
        <c:axId val="50403455"/>
      </c:barChart>
      <c:catAx>
        <c:axId val="42883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50403455"/>
        <c:crosses val="autoZero"/>
        <c:auto val="1"/>
        <c:lblOffset val="100"/>
        <c:noMultiLvlLbl val="0"/>
      </c:catAx>
      <c:valAx>
        <c:axId val="50403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8308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5"/>
          <c:y val="0.07"/>
          <c:w val="0.37525"/>
          <c:h val="0.7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workbookViewId="0" topLeftCell="A25">
      <selection activeCell="C15" sqref="C15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75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4770</v>
      </c>
    </row>
    <row r="13" spans="2:3" ht="14.25">
      <c r="B13" s="8" t="s">
        <v>4</v>
      </c>
      <c r="C13" s="79">
        <v>5214</v>
      </c>
    </row>
    <row r="14" spans="2:3" ht="14.25">
      <c r="B14" s="8" t="s">
        <v>5</v>
      </c>
      <c r="C14" s="79">
        <v>25920</v>
      </c>
    </row>
    <row r="15" spans="2:6" ht="16.5" thickBot="1">
      <c r="B15" s="19" t="s">
        <v>6</v>
      </c>
      <c r="C15" s="13">
        <f>C14*0.9</f>
        <v>23328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79</v>
      </c>
      <c r="G18" s="5"/>
      <c r="H18" s="10"/>
      <c r="I18" s="27"/>
    </row>
    <row r="19" spans="2:9" ht="25.5">
      <c r="B19" s="8" t="s">
        <v>26</v>
      </c>
      <c r="C19" s="79">
        <v>2710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2500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6775000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261.3811728395062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5" ht="12.75">
      <c r="B23" s="8" t="s">
        <v>28</v>
      </c>
      <c r="C23" s="80">
        <v>5976</v>
      </c>
      <c r="D23" s="96" t="s">
        <v>13</v>
      </c>
      <c r="E23" s="98"/>
    </row>
    <row r="24" spans="2:5" ht="12.75">
      <c r="B24" s="34" t="s">
        <v>56</v>
      </c>
      <c r="C24" s="57">
        <f>IF(C14=0,0,C23/C14)</f>
        <v>0.23055555555555557</v>
      </c>
      <c r="D24" s="97" t="s">
        <v>57</v>
      </c>
      <c r="E24" s="35"/>
    </row>
    <row r="25" spans="2:4" ht="15.75">
      <c r="B25" s="8" t="s">
        <v>29</v>
      </c>
      <c r="C25" s="81">
        <v>2863.8</v>
      </c>
      <c r="D25" s="96"/>
    </row>
    <row r="26" spans="2:4" ht="15" thickBot="1">
      <c r="B26" s="64" t="s">
        <v>63</v>
      </c>
      <c r="C26" s="36">
        <f>IF(C12=0,0,C25/C12)</f>
        <v>0.6003773584905661</v>
      </c>
      <c r="D26" s="97" t="s">
        <v>78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64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67</v>
      </c>
      <c r="G29" s="5"/>
      <c r="H29" s="51"/>
      <c r="I29" s="51"/>
    </row>
    <row r="30" spans="2:9" ht="12.75">
      <c r="B30" s="8" t="s">
        <v>21</v>
      </c>
      <c r="C30" s="79">
        <v>2222</v>
      </c>
      <c r="D30" t="s">
        <v>80</v>
      </c>
      <c r="F30" s="28"/>
      <c r="G30" s="29" t="s">
        <v>68</v>
      </c>
      <c r="H30" s="65"/>
      <c r="I30" s="65"/>
    </row>
    <row r="31" spans="2:9" ht="14.25">
      <c r="B31" s="34" t="s">
        <v>76</v>
      </c>
      <c r="C31" s="25">
        <f>C30*C13/1000</f>
        <v>11585.508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65</v>
      </c>
      <c r="C32" s="87">
        <v>0.3</v>
      </c>
      <c r="F32" s="31" t="s">
        <v>66</v>
      </c>
      <c r="G32" s="20">
        <v>30</v>
      </c>
      <c r="H32" s="56"/>
      <c r="I32" s="56"/>
    </row>
    <row r="33" spans="2:9" ht="12.75">
      <c r="B33" s="34" t="s">
        <v>69</v>
      </c>
      <c r="C33" s="25">
        <f>C31/(1-C32)</f>
        <v>16550.725714285716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551.6908571428572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83">
        <v>2538</v>
      </c>
      <c r="D39" s="83">
        <v>1600</v>
      </c>
      <c r="E39" s="71">
        <f>C39*D39*0.001</f>
        <v>4060.8</v>
      </c>
      <c r="F39" s="72">
        <f aca="true" t="shared" si="0" ref="F39:F58">IF($E$58=0,0,E39/$E$58)</f>
        <v>0.24535480015205202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172</v>
      </c>
      <c r="D40" s="83">
        <v>15000</v>
      </c>
      <c r="E40" s="71">
        <f>C40*D40*0.001</f>
        <v>2580</v>
      </c>
      <c r="F40" s="72">
        <f t="shared" si="0"/>
        <v>0.1558844031698912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61</v>
      </c>
      <c r="C41" s="83">
        <v>286</v>
      </c>
      <c r="D41" s="83">
        <v>250</v>
      </c>
      <c r="E41" s="71">
        <f>C41*D41*0.001</f>
        <v>71.5</v>
      </c>
      <c r="F41" s="72">
        <f t="shared" si="0"/>
        <v>0.0043200522583903955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62</v>
      </c>
      <c r="C42" s="83">
        <v>85.83</v>
      </c>
      <c r="D42" s="83">
        <v>600</v>
      </c>
      <c r="E42" s="71">
        <f>C42*D42*0.001</f>
        <v>51.498</v>
      </c>
      <c r="F42" s="72">
        <f t="shared" si="0"/>
        <v>0.0031115251916445956</v>
      </c>
      <c r="H42" s="37" t="s">
        <v>33</v>
      </c>
      <c r="I42" s="44">
        <v>2500</v>
      </c>
      <c r="J42" s="38">
        <v>15000</v>
      </c>
    </row>
    <row r="43" spans="2:10" ht="12.75">
      <c r="B43" s="82"/>
      <c r="C43" s="83"/>
      <c r="D43" s="83"/>
      <c r="E43" s="71">
        <f aca="true" t="shared" si="1" ref="E43:E52">C43*D43*0.001</f>
        <v>0</v>
      </c>
      <c r="F43" s="72">
        <f t="shared" si="0"/>
        <v>0</v>
      </c>
      <c r="H43" s="37" t="s">
        <v>34</v>
      </c>
      <c r="I43" s="44">
        <v>7800</v>
      </c>
      <c r="J43" s="38">
        <v>70000</v>
      </c>
    </row>
    <row r="44" spans="2:10" ht="12.75">
      <c r="B44" s="82"/>
      <c r="C44" s="83"/>
      <c r="D44" s="83"/>
      <c r="E44" s="71">
        <f t="shared" si="1"/>
        <v>0</v>
      </c>
      <c r="F44" s="72">
        <f t="shared" si="0"/>
        <v>0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70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72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73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74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71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6763.798</v>
      </c>
      <c r="F55" s="76">
        <f t="shared" si="0"/>
        <v>0.40867078077197816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4821.71</v>
      </c>
      <c r="F56" s="72">
        <f t="shared" si="0"/>
        <v>0.29132921922802174</v>
      </c>
    </row>
    <row r="57" spans="2:6" ht="12.75">
      <c r="B57" s="95" t="s">
        <v>77</v>
      </c>
      <c r="C57" s="93"/>
      <c r="D57" s="16"/>
      <c r="E57" s="94">
        <f>C33*C32</f>
        <v>4965.2177142857145</v>
      </c>
      <c r="F57" s="72">
        <f t="shared" si="0"/>
        <v>0.3</v>
      </c>
    </row>
    <row r="58" spans="2:6" ht="13.5" thickBot="1">
      <c r="B58" s="88" t="s">
        <v>54</v>
      </c>
      <c r="C58" s="89"/>
      <c r="D58" s="90"/>
      <c r="E58" s="91">
        <f>C33</f>
        <v>16550.725714285716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Karo</cp:lastModifiedBy>
  <cp:lastPrinted>2008-05-26T20:27:03Z</cp:lastPrinted>
  <dcterms:created xsi:type="dcterms:W3CDTF">2008-03-26T10:24:09Z</dcterms:created>
  <dcterms:modified xsi:type="dcterms:W3CDTF">2008-06-04T09:40:18Z</dcterms:modified>
  <cp:category/>
  <cp:version/>
  <cp:contentType/>
  <cp:contentStatus/>
</cp:coreProperties>
</file>