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<sst xmlns="http://schemas.openxmlformats.org/spreadsheetml/2006/main" count="83" uniqueCount="82">
  <si>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</si>
  <si>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</si>
  <si>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</si>
  <si>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</si>
  <si>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</si>
  <si>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</si>
  <si>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</si>
  <si>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</si>
  <si>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</si>
  <si>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</si>
  <si>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</si>
  <si>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</si>
  <si>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</si>
  <si>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</si>
  <si>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</si>
  <si>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</si>
  <si>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</si>
  <si>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</si>
  <si>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</si>
  <si>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</si>
  <si>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</si>
  <si>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</si>
  <si>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</si>
  <si>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</si>
  <si>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</si>
  <si>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</si>
  <si>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</si>
  <si>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</si>
  <si>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</si>
  <si>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</si>
  <si>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</si>
  <si>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</si>
  <si>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</si>
  <si>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</si>
  <si>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</si>
  <si>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</si>
  <si>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</si>
  <si>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</si>
  <si>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</si>
  <si>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</si>
  <si>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</si>
  <si>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</si>
  <si>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</si>
  <si>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</si>
  <si>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</si>
  <si>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</si>
  <si>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</si>
  <si>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</si>
  <si>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</si>
  <si>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</si>
  <si>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</si>
  <si>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</si>
  <si>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</si>
  <si>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</si>
  <si>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</si>
  <si>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</si>
  <si>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</si>
  <si>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</si>
  <si>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</si>
  <si>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</si>
  <si>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</si>
  <si>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t>Isolierung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</si>
  <si>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</si>
  <si>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</si>
  <si>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</si>
  <si>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</si>
  <si>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</si>
  <si>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</si>
  <si>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</si>
  <si>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</si>
  <si>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</si>
  <si>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</si>
  <si>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</si>
  <si>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</si>
  <si>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</si>
  <si>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</si>
  <si>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</si>
  <si>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</si>
  <si>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</si>
  <si>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Isolierung (Trittschall)</t>
  </si>
  <si>
    <t>PVC (4mm)</t>
  </si>
  <si>
    <t>London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</si>
</sst>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0.426189545444994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0.07563673596763497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0.07563673596763497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Isolierung (Trittschall)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0.0159958385381274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Isolierung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0.00432552902212853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>Gipskartonplatten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0.007203845987531416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>PVC (4mm)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0.036877467411028195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0.13377103762855536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2844680"/>
        <c:axId val="50057801"/>
      </c:barChart>
      <c:cat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50057801"/>
        <c:crosses val="autoZero"/>
        <c:auto val="1"/>
        <c:lblOffset val="100"/>
        <c:noMultiLvlLbl val="0"/>
      </c:catAx>
      <c:valAx>
        <c:axId val="50057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468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 t="s">
        <v>81</v>
      </c>
    </row>
    <row r="5" spans="2:3" ht="12.75">
      <c r="B5" s="16" t="s">
        <v>9</v>
      </c>
      <c r="C5" s="15"/>
    </row>
    <row r="6" spans="2:3" ht="12.75">
      <c r="B6" s="77" t="s">
        <v>74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9">
        <v>4566</v>
      </c>
    </row>
    <row r="13" spans="2:3" ht="14.25">
      <c r="B13" s="8" t="s">
        <v>4</v>
      </c>
      <c r="C13" s="9">
        <v>5183</v>
      </c>
    </row>
    <row r="14" spans="2:3" ht="14.25">
      <c r="B14" s="8" t="s">
        <v>5</v>
      </c>
      <c r="C14" s="9">
        <v>17626</v>
      </c>
    </row>
    <row r="15" spans="2:6" ht="16.5" thickBot="1">
      <c r="B15" s="19" t="s">
        <v>6</v>
      </c>
      <c r="C15" s="13">
        <f>C14*0.9</f>
        <v>15863.4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78</v>
      </c>
      <c r="G18" s="5"/>
      <c r="H18" s="10"/>
      <c r="I18" s="27"/>
    </row>
    <row r="19" spans="2:9" ht="25.5">
      <c r="B19" s="8" t="s">
        <v>26</v>
      </c>
      <c r="C19" s="79">
        <v>2191.19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5477975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310.78945875411324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2492</v>
      </c>
      <c r="D23" s="96" t="s">
        <v>13</v>
      </c>
    </row>
    <row r="24" spans="2:4" ht="12.75">
      <c r="B24" s="34" t="s">
        <v>56</v>
      </c>
      <c r="C24" s="57">
        <f>IF(C14=0,0,C23/C14)</f>
        <v>0.14138204924543288</v>
      </c>
      <c r="D24" s="97" t="s">
        <v>57</v>
      </c>
    </row>
    <row r="25" spans="2:4" ht="15.75">
      <c r="B25" s="8" t="s">
        <v>29</v>
      </c>
      <c r="C25" s="81">
        <v>2492</v>
      </c>
      <c r="D25" s="96"/>
    </row>
    <row r="26" spans="2:4" ht="15" thickBot="1">
      <c r="B26" s="64" t="s">
        <v>62</v>
      </c>
      <c r="C26" s="36">
        <f>IF(C12=0,0,C25/C12)</f>
        <v>0.5457731055628559</v>
      </c>
      <c r="D26" s="97" t="s">
        <v>77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63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66</v>
      </c>
      <c r="G29" s="5"/>
      <c r="H29" s="51"/>
      <c r="I29" s="51"/>
    </row>
    <row r="30" spans="2:9" ht="12.75">
      <c r="B30" s="8" t="s">
        <v>21</v>
      </c>
      <c r="C30" s="79">
        <v>1111</v>
      </c>
      <c r="F30" s="28"/>
      <c r="G30" s="29" t="s">
        <v>67</v>
      </c>
      <c r="H30" s="65"/>
      <c r="I30" s="65"/>
    </row>
    <row r="31" spans="2:9" ht="14.25">
      <c r="B31" s="34" t="s">
        <v>75</v>
      </c>
      <c r="C31" s="25">
        <f>C30*C13/1000</f>
        <v>5758.313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64</v>
      </c>
      <c r="C32" s="87">
        <v>0.3</v>
      </c>
      <c r="F32" s="31" t="s">
        <v>65</v>
      </c>
      <c r="G32" s="20">
        <v>30</v>
      </c>
      <c r="H32" s="56"/>
      <c r="I32" s="56"/>
    </row>
    <row r="33" spans="2:9" ht="12.75">
      <c r="B33" s="34" t="s">
        <v>68</v>
      </c>
      <c r="C33" s="25">
        <f>C31/(1-C32)</f>
        <v>8226.16142857143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274.205380952381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79">
        <v>2191.19</v>
      </c>
      <c r="D39" s="83">
        <v>1600</v>
      </c>
      <c r="E39" s="71">
        <f>C39*D39*0.001</f>
        <v>3505.904</v>
      </c>
      <c r="F39" s="72">
        <f aca="true" t="shared" si="0" ref="F39:F58">IF($E$58=0,0,E39/$E$58)</f>
        <v>0.426189545444994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41.48</v>
      </c>
      <c r="D40" s="83">
        <v>15000</v>
      </c>
      <c r="E40" s="71">
        <f>C40*D40*0.001</f>
        <v>622.2</v>
      </c>
      <c r="F40" s="72">
        <f t="shared" si="0"/>
        <v>0.07563673596763497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79</v>
      </c>
      <c r="C41" s="83">
        <v>189.33</v>
      </c>
      <c r="D41" s="83">
        <v>695</v>
      </c>
      <c r="E41" s="71">
        <f>C41*D41*0.001</f>
        <v>131.58435</v>
      </c>
      <c r="F41" s="72">
        <f t="shared" si="0"/>
        <v>0.0159958385381274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61</v>
      </c>
      <c r="C42" s="83">
        <v>142.33</v>
      </c>
      <c r="D42" s="83">
        <v>250</v>
      </c>
      <c r="E42" s="71">
        <f>C42*D42*0.001</f>
        <v>35.5825</v>
      </c>
      <c r="F42" s="72">
        <f t="shared" si="0"/>
        <v>0.00432552902212853</v>
      </c>
      <c r="H42" s="37" t="s">
        <v>33</v>
      </c>
      <c r="I42" s="44">
        <v>2500</v>
      </c>
      <c r="J42" s="38">
        <v>15000</v>
      </c>
    </row>
    <row r="43" spans="2:10" ht="12.75">
      <c r="B43" s="82" t="s">
        <v>39</v>
      </c>
      <c r="C43" s="83">
        <v>59.26</v>
      </c>
      <c r="D43" s="83">
        <v>1000</v>
      </c>
      <c r="E43" s="71">
        <f aca="true" t="shared" si="1" ref="E43:E52">C43*D43*0.001</f>
        <v>59.26</v>
      </c>
      <c r="F43" s="72">
        <f t="shared" si="0"/>
        <v>0.007203845987531416</v>
      </c>
      <c r="H43" s="37" t="s">
        <v>34</v>
      </c>
      <c r="I43" s="44">
        <v>7800</v>
      </c>
      <c r="J43" s="38">
        <v>70000</v>
      </c>
    </row>
    <row r="44" spans="2:10" ht="12.75">
      <c r="B44" s="82" t="s">
        <v>80</v>
      </c>
      <c r="C44" s="83">
        <v>18.96</v>
      </c>
      <c r="D44" s="83">
        <v>16000</v>
      </c>
      <c r="E44" s="71">
        <f t="shared" si="1"/>
        <v>303.36</v>
      </c>
      <c r="F44" s="72">
        <f t="shared" si="0"/>
        <v>0.036877467411028195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83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83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83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83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83"/>
      <c r="E49" s="71">
        <f t="shared" si="1"/>
        <v>0</v>
      </c>
      <c r="F49" s="72">
        <f t="shared" si="0"/>
        <v>0</v>
      </c>
      <c r="H49" s="37" t="s">
        <v>69</v>
      </c>
      <c r="I49" s="44">
        <v>1400</v>
      </c>
      <c r="J49" s="38">
        <v>275</v>
      </c>
    </row>
    <row r="50" spans="2:10" ht="12.75">
      <c r="B50" s="82"/>
      <c r="C50" s="83"/>
      <c r="D50" s="83"/>
      <c r="E50" s="71">
        <f t="shared" si="1"/>
        <v>0</v>
      </c>
      <c r="F50" s="72">
        <f t="shared" si="0"/>
        <v>0</v>
      </c>
      <c r="H50" s="37" t="s">
        <v>71</v>
      </c>
      <c r="I50" s="44">
        <v>1800</v>
      </c>
      <c r="J50" s="38">
        <v>15</v>
      </c>
    </row>
    <row r="51" spans="2:10" ht="12.75">
      <c r="B51" s="82"/>
      <c r="C51" s="83"/>
      <c r="D51" s="83"/>
      <c r="E51" s="71">
        <f t="shared" si="1"/>
        <v>0</v>
      </c>
      <c r="F51" s="72">
        <f t="shared" si="0"/>
        <v>0</v>
      </c>
      <c r="H51" s="37" t="s">
        <v>72</v>
      </c>
      <c r="I51" s="44">
        <v>80</v>
      </c>
      <c r="J51" s="38">
        <v>500</v>
      </c>
    </row>
    <row r="52" spans="2:10" ht="12.75">
      <c r="B52" s="82"/>
      <c r="C52" s="83"/>
      <c r="D52" s="83"/>
      <c r="E52" s="71">
        <f t="shared" si="1"/>
        <v>0</v>
      </c>
      <c r="F52" s="72">
        <f t="shared" si="0"/>
        <v>0</v>
      </c>
      <c r="H52" s="37" t="s">
        <v>73</v>
      </c>
      <c r="I52" s="44">
        <v>30</v>
      </c>
      <c r="J52" s="38">
        <v>695</v>
      </c>
    </row>
    <row r="53" spans="2:10" ht="12.75">
      <c r="B53" s="82"/>
      <c r="C53" s="83"/>
      <c r="D53" s="83"/>
      <c r="E53" s="71">
        <f>C53*D53*0.001</f>
        <v>0</v>
      </c>
      <c r="F53" s="72">
        <f t="shared" si="0"/>
        <v>0</v>
      </c>
      <c r="H53" s="37" t="s">
        <v>70</v>
      </c>
      <c r="I53" s="44">
        <v>600</v>
      </c>
      <c r="J53" s="38">
        <v>470</v>
      </c>
    </row>
    <row r="54" spans="2:10" ht="13.5" thickBot="1">
      <c r="B54" s="84"/>
      <c r="C54" s="85"/>
      <c r="D54" s="85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4657.890850000001</v>
      </c>
      <c r="F55" s="76">
        <f t="shared" si="0"/>
        <v>0.5662289623714446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1100.4221499999994</v>
      </c>
      <c r="F56" s="72">
        <f t="shared" si="0"/>
        <v>0.13377103762855536</v>
      </c>
    </row>
    <row r="57" spans="2:6" ht="12.75">
      <c r="B57" s="95" t="s">
        <v>76</v>
      </c>
      <c r="C57" s="93"/>
      <c r="D57" s="16"/>
      <c r="E57" s="94">
        <f>C33*C32</f>
        <v>2467.848428571429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8226.16142857143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werna</cp:lastModifiedBy>
  <cp:lastPrinted>2008-05-26T20:27:03Z</cp:lastPrinted>
  <dcterms:created xsi:type="dcterms:W3CDTF">2008-03-26T10:24:09Z</dcterms:created>
  <dcterms:modified xsi:type="dcterms:W3CDTF">2008-06-06T13:03:51Z</dcterms:modified>
  <cp:category/>
  <cp:version/>
  <cp:contentType/>
  <cp:contentStatus/>
</cp:coreProperties>
</file>